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0" yWindow="65336" windowWidth="18500" windowHeight="15260" activeTab="0"/>
  </bookViews>
  <sheets>
    <sheet name="Sheet1" sheetId="1" r:id="rId1"/>
    <sheet name="Sheet2" sheetId="2" r:id="rId2"/>
    <sheet name="Sheet3" sheetId="3" r:id="rId3"/>
  </sheets>
  <definedNames>
    <definedName name="rate">'Sheet1'!$D$3</definedName>
    <definedName name="years">'Sheet1'!$B$13</definedName>
    <definedName name="years2">'Sheet1'!$B$18</definedName>
    <definedName name="years3">'Sheet1'!$B$23</definedName>
    <definedName name="years4">'Sheet1'!$B$28</definedName>
    <definedName name="yr">'Sheet1'!$B$23</definedName>
  </definedNames>
  <calcPr fullCalcOnLoad="1"/>
</workbook>
</file>

<file path=xl/sharedStrings.xml><?xml version="1.0" encoding="utf-8"?>
<sst xmlns="http://schemas.openxmlformats.org/spreadsheetml/2006/main" count="36" uniqueCount="33">
  <si>
    <t>Define "years4" in B13 and then use Goal Seek to solve</t>
  </si>
  <si>
    <t>Jane's Savings age 65</t>
  </si>
  <si>
    <t>Joan's Savings age 31</t>
  </si>
  <si>
    <t>Joan's Savings age 65</t>
  </si>
  <si>
    <t>interest rate</t>
  </si>
  <si>
    <t>Joan-Jane</t>
  </si>
  <si>
    <t>lump sum payment option</t>
  </si>
  <si>
    <t>periodic payment option</t>
  </si>
  <si>
    <t>170*(1+D8)^25</t>
  </si>
  <si>
    <t>11.8*((1+D8)^25-1)/D8</t>
  </si>
  <si>
    <t>2000*((1+D3)^34-1)/D3</t>
  </si>
  <si>
    <t>D8=rate</t>
  </si>
  <si>
    <t>D3=rate</t>
  </si>
  <si>
    <t>C3-A3</t>
  </si>
  <si>
    <t>B3*(1+D3)^34</t>
  </si>
  <si>
    <t>2000*((1+D3)^10-1)/D3</t>
  </si>
  <si>
    <t>lump-period payment</t>
  </si>
  <si>
    <t>A8-B8</t>
  </si>
  <si>
    <t>PowerBall Problem</t>
  </si>
  <si>
    <t>Jane and Joan Extra Credit</t>
  </si>
  <si>
    <t>periodic payment formula</t>
  </si>
  <si>
    <t>Define "years" in B13 and then use Goal Seek to solve</t>
  </si>
  <si>
    <t>How long to triple lump sum of $1000 at 6% compounded yearly?</t>
  </si>
  <si>
    <t>1000*(1+.06)^years2</t>
  </si>
  <si>
    <t>How long to triple lump sum of $1000 at 6% compounded monthly?</t>
  </si>
  <si>
    <t>lump sum formula</t>
  </si>
  <si>
    <t>Define "years2" in B18 and then use Goal Seek to solve</t>
  </si>
  <si>
    <t>Define "years3" in B23 and then use Goal Seek to solve</t>
  </si>
  <si>
    <t xml:space="preserve">How long for a $20 payment per month to turn into 100,000 at 6.5% comp. monthly? </t>
  </si>
  <si>
    <t>20*((1+0.065/12)^(years*12)-1)/(0.065/12)</t>
  </si>
  <si>
    <t>1000*(1+.06/12)^(years3*12)</t>
  </si>
  <si>
    <t>When can we get our $22,000 car if we save $200/month at 6% comp. monthly?</t>
  </si>
  <si>
    <t>200*((1+0.06/12)^(years*12)-1)/(0.06/12)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</si>
</sst>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b/>
      <sz val="14"/>
      <name val="Geneva"/>
      <family val="0"/>
    </font>
    <font>
      <b/>
      <sz val="18"/>
      <name val="Geneva"/>
      <family val="0"/>
    </font>
    <font>
      <b/>
      <sz val="14"/>
      <color indexed="14"/>
      <name val="Geneva"/>
      <family val="0"/>
    </font>
    <font>
      <b/>
      <sz val="14"/>
      <color indexed="1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B28" sqref="B28"/>
    </sheetView>
  </sheetViews>
  <sheetFormatPr defaultColWidth="11.00390625" defaultRowHeight="12"/>
  <cols>
    <col min="1" max="1" width="38.875" style="0" customWidth="1"/>
    <col min="2" max="2" width="34.00390625" style="0" customWidth="1"/>
    <col min="3" max="3" width="30.125" style="0" customWidth="1"/>
    <col min="4" max="4" width="18.375" style="0" customWidth="1"/>
    <col min="5" max="5" width="13.00390625" style="0" customWidth="1"/>
  </cols>
  <sheetData>
    <row r="1" ht="24.75">
      <c r="A1" s="1" t="s">
        <v>19</v>
      </c>
    </row>
    <row r="2" spans="1:5" ht="1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8">
      <c r="A3" s="2">
        <f>2000*((1+D3)^34-1)/D3</f>
        <v>317253.34014630923</v>
      </c>
      <c r="B3" s="2">
        <f>2000*((1+D3)^10-1)/D3</f>
        <v>28973.124931819693</v>
      </c>
      <c r="C3" s="2">
        <f>B3*(1+D3)^34</f>
        <v>396645.9512956639</v>
      </c>
      <c r="D3" s="2">
        <v>0.08</v>
      </c>
      <c r="E3" s="2">
        <f>C3-A3</f>
        <v>79392.61114935466</v>
      </c>
    </row>
    <row r="4" spans="1:5" ht="18">
      <c r="A4" s="3" t="s">
        <v>10</v>
      </c>
      <c r="B4" s="3" t="s">
        <v>15</v>
      </c>
      <c r="C4" s="3" t="s">
        <v>14</v>
      </c>
      <c r="D4" s="3" t="s">
        <v>12</v>
      </c>
      <c r="E4" s="3" t="s">
        <v>13</v>
      </c>
    </row>
    <row r="5" ht="30.75" customHeight="1"/>
    <row r="6" ht="24.75">
      <c r="A6" s="1" t="s">
        <v>18</v>
      </c>
    </row>
    <row r="7" spans="1:4" ht="18">
      <c r="A7" s="4" t="s">
        <v>6</v>
      </c>
      <c r="B7" s="4" t="s">
        <v>7</v>
      </c>
      <c r="C7" s="4" t="s">
        <v>16</v>
      </c>
      <c r="D7" s="4" t="s">
        <v>4</v>
      </c>
    </row>
    <row r="8" spans="1:4" ht="18">
      <c r="A8" s="2">
        <f>170*(1+D8)^25</f>
        <v>575.6803399528956</v>
      </c>
      <c r="B8" s="2">
        <f>11.8*((1+D8)^25-1)/D8</f>
        <v>563.1797660522551</v>
      </c>
      <c r="C8" s="2">
        <f>A8-B8</f>
        <v>12.500573900640461</v>
      </c>
      <c r="D8" s="2">
        <v>0.05</v>
      </c>
    </row>
    <row r="9" spans="1:4" ht="18">
      <c r="A9" s="3" t="s">
        <v>8</v>
      </c>
      <c r="B9" s="3" t="s">
        <v>9</v>
      </c>
      <c r="C9" s="3" t="s">
        <v>17</v>
      </c>
      <c r="D9" s="3" t="s">
        <v>11</v>
      </c>
    </row>
    <row r="10" ht="31.5" customHeight="1"/>
    <row r="11" ht="24.75">
      <c r="A11" s="1" t="s">
        <v>28</v>
      </c>
    </row>
    <row r="12" spans="1:2" ht="18">
      <c r="A12" s="4" t="s">
        <v>20</v>
      </c>
      <c r="B12" s="4" t="s">
        <v>21</v>
      </c>
    </row>
    <row r="13" spans="1:2" ht="19.5" customHeight="1">
      <c r="A13" s="2">
        <f>20*((1+0.065/12)^(years*12)-1)/(0.065/12)</f>
        <v>215555.12373752226</v>
      </c>
      <c r="B13" s="2">
        <v>63</v>
      </c>
    </row>
    <row r="14" spans="1:2" ht="21.75" customHeight="1">
      <c r="A14" s="6" t="s">
        <v>29</v>
      </c>
      <c r="B14" s="3"/>
    </row>
    <row r="15" ht="21.75" customHeight="1"/>
    <row r="16" ht="24.75" customHeight="1">
      <c r="A16" s="1" t="s">
        <v>22</v>
      </c>
    </row>
    <row r="17" spans="1:2" ht="22.5" customHeight="1">
      <c r="A17" s="5" t="s">
        <v>25</v>
      </c>
      <c r="B17" s="4" t="s">
        <v>26</v>
      </c>
    </row>
    <row r="18" spans="1:2" ht="18">
      <c r="A18" s="2">
        <f>1000*(1+0.06)^years2</f>
        <v>1000</v>
      </c>
      <c r="B18" s="2">
        <v>0</v>
      </c>
    </row>
    <row r="19" ht="18">
      <c r="A19" s="3" t="s">
        <v>23</v>
      </c>
    </row>
    <row r="20" ht="22.5" customHeight="1"/>
    <row r="21" ht="24.75">
      <c r="A21" s="1" t="s">
        <v>24</v>
      </c>
    </row>
    <row r="22" spans="1:2" ht="18">
      <c r="A22" s="5" t="s">
        <v>25</v>
      </c>
      <c r="B22" s="4" t="s">
        <v>27</v>
      </c>
    </row>
    <row r="23" spans="1:2" ht="18">
      <c r="A23" s="2">
        <f>1000*(1+0.06/12)^(years3*12)</f>
        <v>1000</v>
      </c>
      <c r="B23" s="2">
        <v>0</v>
      </c>
    </row>
    <row r="24" ht="18">
      <c r="A24" s="3" t="s">
        <v>30</v>
      </c>
    </row>
    <row r="25" ht="24" customHeight="1"/>
    <row r="26" ht="24.75">
      <c r="A26" s="1" t="s">
        <v>31</v>
      </c>
    </row>
    <row r="27" spans="1:2" ht="18">
      <c r="A27" s="4" t="s">
        <v>20</v>
      </c>
      <c r="B27" s="4" t="s">
        <v>0</v>
      </c>
    </row>
    <row r="28" spans="1:2" ht="18">
      <c r="A28" s="2">
        <f>200*((1+0.06/12)^(years4*12)-1)/(0.06/12)</f>
        <v>0</v>
      </c>
      <c r="B28" s="2">
        <v>0</v>
      </c>
    </row>
    <row r="29" spans="1:2" ht="18">
      <c r="A29" s="6" t="s">
        <v>32</v>
      </c>
      <c r="B29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</dc:creator>
  <cp:keywords/>
  <dc:description/>
  <cp:lastModifiedBy>math</cp:lastModifiedBy>
  <dcterms:created xsi:type="dcterms:W3CDTF">2002-09-10T03:13:13Z</dcterms:created>
  <cp:category/>
  <cp:version/>
  <cp:contentType/>
  <cp:contentStatus/>
</cp:coreProperties>
</file>